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https://haptc-my.sharepoint.com/personal/sue_haptc_org_uk/Documents/Sue/Membership/Membership fees/2026-2027/"/>
    </mc:Choice>
  </mc:AlternateContent>
  <xr:revisionPtr revIDLastSave="357" documentId="8_{D2EDD11F-0639-4655-B2E8-7827AF6109A0}" xr6:coauthVersionLast="47" xr6:coauthVersionMax="47" xr10:uidLastSave="{AE8E41AD-D112-4190-8A1C-C2F7194D528C}"/>
  <bookViews>
    <workbookView xWindow="-108" yWindow="-108" windowWidth="23256" windowHeight="12456" tabRatio="839" xr2:uid="{00000000-000D-0000-FFFF-FFFF00000000}"/>
  </bookViews>
  <sheets>
    <sheet name="fees" sheetId="22" r:id="rId1"/>
  </sheets>
  <definedNames>
    <definedName name="_Key1" localSheetId="0" hidden="1">fees!#REF!</definedName>
    <definedName name="_Key1" hidden="1">#REF!</definedName>
    <definedName name="_Order1" hidden="1">255</definedName>
    <definedName name="_Sort" localSheetId="0" hidden="1">fees!$A$46:$A$90</definedName>
    <definedName name="_Sort" hidden="1">#REF!</definedName>
    <definedName name="_xlnm.Print_Area" localSheetId="0">fees!$A$1:$D$110</definedName>
    <definedName name="Print_Area_MI" localSheetId="0">fees!#REF!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2" i="22" l="1"/>
  <c r="D92" i="22"/>
  <c r="D27" i="22"/>
  <c r="D41" i="22"/>
</calcChain>
</file>

<file path=xl/sharedStrings.xml><?xml version="1.0" encoding="utf-8"?>
<sst xmlns="http://schemas.openxmlformats.org/spreadsheetml/2006/main" count="254" uniqueCount="136">
  <si>
    <t>Aldbury</t>
  </si>
  <si>
    <t>Aldenham</t>
  </si>
  <si>
    <t>Bovingdon</t>
  </si>
  <si>
    <t>Chipperfield</t>
  </si>
  <si>
    <t>Shenley</t>
  </si>
  <si>
    <t>Flamstead</t>
  </si>
  <si>
    <t>Flaunden</t>
  </si>
  <si>
    <t>Great Gaddesden</t>
  </si>
  <si>
    <t>Ashwell</t>
  </si>
  <si>
    <t>King's Langley</t>
  </si>
  <si>
    <t>Little Gaddesden</t>
  </si>
  <si>
    <t>Barkway</t>
  </si>
  <si>
    <t>Markyate</t>
  </si>
  <si>
    <t>Barley</t>
  </si>
  <si>
    <t>Nash Mills</t>
  </si>
  <si>
    <t>Bygrave</t>
  </si>
  <si>
    <t>Caldecote &amp; Newnham</t>
  </si>
  <si>
    <t>Northchurch</t>
  </si>
  <si>
    <t>Tring Rural</t>
  </si>
  <si>
    <t>Codicote</t>
  </si>
  <si>
    <t>Hinxworth</t>
  </si>
  <si>
    <t>Albury</t>
  </si>
  <si>
    <t>Holwell</t>
  </si>
  <si>
    <t>Anstey</t>
  </si>
  <si>
    <t>Ickleford</t>
  </si>
  <si>
    <t>Ardeley</t>
  </si>
  <si>
    <t>Kimpton</t>
  </si>
  <si>
    <t>Aston</t>
  </si>
  <si>
    <t>King's Walden</t>
  </si>
  <si>
    <t>Bayford</t>
  </si>
  <si>
    <t>Knebworth</t>
  </si>
  <si>
    <t>Benington</t>
  </si>
  <si>
    <t>Lilley</t>
  </si>
  <si>
    <t>Bramfield</t>
  </si>
  <si>
    <t>Braughing</t>
  </si>
  <si>
    <t>Brent Pelham &amp; Meesden</t>
  </si>
  <si>
    <t>Pirton</t>
  </si>
  <si>
    <t>Preston</t>
  </si>
  <si>
    <t>Reed</t>
  </si>
  <si>
    <t>Cottered</t>
  </si>
  <si>
    <t>Datchworth</t>
  </si>
  <si>
    <t>Rushden &amp; Wallington</t>
  </si>
  <si>
    <t>Eastwick &amp; Gilston</t>
  </si>
  <si>
    <t>St Ippolyts</t>
  </si>
  <si>
    <t>Furneux Pelham</t>
  </si>
  <si>
    <t>Great Amwell</t>
  </si>
  <si>
    <t>Sandon</t>
  </si>
  <si>
    <t>Great Munden</t>
  </si>
  <si>
    <t>Therfield</t>
  </si>
  <si>
    <t>Weston</t>
  </si>
  <si>
    <t>Hertford Heath</t>
  </si>
  <si>
    <t>Wymondley</t>
  </si>
  <si>
    <t>Hertingfordbury</t>
  </si>
  <si>
    <t>High Wych</t>
  </si>
  <si>
    <t>Hormead</t>
  </si>
  <si>
    <t>Colney Heath</t>
  </si>
  <si>
    <t>Hunsdon</t>
  </si>
  <si>
    <t>Little Berkhamsted</t>
  </si>
  <si>
    <t>Harpenden Rural</t>
  </si>
  <si>
    <t>Little Hadham</t>
  </si>
  <si>
    <t>Little Munden</t>
  </si>
  <si>
    <t>Redbourn</t>
  </si>
  <si>
    <t>Much Hadham</t>
  </si>
  <si>
    <t>St Michael</t>
  </si>
  <si>
    <t>St Stephen</t>
  </si>
  <si>
    <t>Sawbridgeworth</t>
  </si>
  <si>
    <t>Sandridge</t>
  </si>
  <si>
    <t>Standon</t>
  </si>
  <si>
    <t>Wheathampstead</t>
  </si>
  <si>
    <t>Stanstead Abbotts</t>
  </si>
  <si>
    <t>Stanstead St Margarets</t>
  </si>
  <si>
    <t>Stapleford</t>
  </si>
  <si>
    <t>Abbots Langley</t>
  </si>
  <si>
    <t>Stocking Pelham</t>
  </si>
  <si>
    <t>Chorleywood</t>
  </si>
  <si>
    <t>Tewin</t>
  </si>
  <si>
    <t>Croxley Green</t>
  </si>
  <si>
    <t>Thorley</t>
  </si>
  <si>
    <t>Sarratt</t>
  </si>
  <si>
    <t>Thundridge</t>
  </si>
  <si>
    <t>Watford Rural</t>
  </si>
  <si>
    <t>Walkern</t>
  </si>
  <si>
    <t>Wareside</t>
  </si>
  <si>
    <t>Watton-at-Stone</t>
  </si>
  <si>
    <t>Westmill</t>
  </si>
  <si>
    <t>Essendon</t>
  </si>
  <si>
    <t>Widford</t>
  </si>
  <si>
    <t>Northaw &amp; Cuffley</t>
  </si>
  <si>
    <t>North Mymms</t>
  </si>
  <si>
    <t>Welwyn</t>
  </si>
  <si>
    <t>Woolmer Green</t>
  </si>
  <si>
    <t>Council</t>
  </si>
  <si>
    <t>name of parish</t>
  </si>
  <si>
    <t>electorate</t>
  </si>
  <si>
    <t>Nettleden &amp; Potten End</t>
  </si>
  <si>
    <t>Offley &amp; Cockernhoe</t>
  </si>
  <si>
    <t>Wigginton</t>
  </si>
  <si>
    <t>Town Council</t>
  </si>
  <si>
    <t>Parish Meeting</t>
  </si>
  <si>
    <t>Parish Council</t>
  </si>
  <si>
    <t>Rural Parish Council</t>
  </si>
  <si>
    <t>Tring Town</t>
  </si>
  <si>
    <t>Harpenden Town</t>
  </si>
  <si>
    <t>Bishop's Stortford</t>
  </si>
  <si>
    <t>Elstree &amp; Borehamwood</t>
  </si>
  <si>
    <t>Berkhamsted</t>
  </si>
  <si>
    <t>Ware</t>
  </si>
  <si>
    <t>Buntingford</t>
  </si>
  <si>
    <t>Wyddial</t>
  </si>
  <si>
    <t>Sacombe</t>
  </si>
  <si>
    <t>Royston</t>
  </si>
  <si>
    <t>Radwell</t>
  </si>
  <si>
    <t>Nuthampstead</t>
  </si>
  <si>
    <t>Langley</t>
  </si>
  <si>
    <t>Hexton</t>
  </si>
  <si>
    <t>Ayot St Peter</t>
  </si>
  <si>
    <t>Ayot St Lawrence</t>
  </si>
  <si>
    <t>Hertford</t>
  </si>
  <si>
    <t>Hatfield</t>
  </si>
  <si>
    <t>type (Town etc)</t>
  </si>
  <si>
    <t>Clothall</t>
  </si>
  <si>
    <t>Kelshall</t>
  </si>
  <si>
    <t>Buckland &amp; Chipping</t>
  </si>
  <si>
    <t>St Paul's Walden</t>
  </si>
  <si>
    <t>Great Ashby</t>
  </si>
  <si>
    <t>Community Council</t>
  </si>
  <si>
    <t>Aspenden</t>
  </si>
  <si>
    <t>London Colney</t>
  </si>
  <si>
    <t xml:space="preserve">Graveley </t>
  </si>
  <si>
    <t>Brickendon Liberty</t>
  </si>
  <si>
    <t>Precept</t>
  </si>
  <si>
    <t>Batchworth</t>
  </si>
  <si>
    <t>South Mimms &amp; Ridge</t>
  </si>
  <si>
    <t>Bengeo Rural</t>
  </si>
  <si>
    <t>2025-2026</t>
  </si>
  <si>
    <t>Aug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</si>
</sst>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&quot;£&quot;#,##0.00"/>
    <numFmt numFmtId="165" formatCode="&quot;£&quot;#,##0"/>
  </numFmts>
  <fonts count="4">
    <font>
      <sz val="12"/>
      <name val="Arial MT"/>
    </font>
    <font>
      <sz val="10"/>
      <name val="Times New Roman"/>
      <family val="1"/>
    </font>
    <font>
      <sz val="12"/>
      <name val="Arial"/>
      <family val="2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3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double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double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1">
    <xf numFmtId="0" fontId="0" fillId="0" borderId="0" xfId="0"/>
    <xf numFmtId="49" fontId="2" fillId="0" borderId="1" xfId="0" applyNumberFormat="1" applyFont="1" applyBorder="1" applyProtection="1">
      <protection locked="0"/>
    </xf>
    <xf numFmtId="0" fontId="2" fillId="0" borderId="2" xfId="0" applyFont="1" applyBorder="1" applyProtection="1">
      <protection locked="0"/>
    </xf>
    <xf numFmtId="49" fontId="2" fillId="0" borderId="2" xfId="0" applyNumberFormat="1" applyFont="1" applyBorder="1" applyProtection="1">
      <protection locked="0"/>
    </xf>
    <xf numFmtId="0" fontId="2" fillId="0" borderId="0" xfId="0" applyFont="1" applyProtection="1">
      <protection locked="0"/>
    </xf>
    <xf numFmtId="0" fontId="2" fillId="2" borderId="2" xfId="0" applyFont="1" applyFill="1" applyBorder="1" applyProtection="1">
      <protection locked="0"/>
    </xf>
    <xf numFmtId="165" fontId="2" fillId="0" borderId="2" xfId="0" applyNumberFormat="1" applyFont="1" applyBorder="1" applyAlignment="1" applyProtection="1">
      <alignment horizontal="right"/>
      <protection locked="0"/>
    </xf>
    <xf numFmtId="0" fontId="2" fillId="3" borderId="2" xfId="0" applyFont="1" applyFill="1" applyBorder="1" applyProtection="1">
      <protection locked="0"/>
    </xf>
    <xf numFmtId="49" fontId="2" fillId="0" borderId="3" xfId="0" applyNumberFormat="1" applyFont="1" applyBorder="1" applyAlignment="1" applyProtection="1">
      <alignment horizontal="center"/>
      <protection locked="0"/>
    </xf>
    <xf numFmtId="49" fontId="2" fillId="0" borderId="5" xfId="0" applyNumberFormat="1" applyFont="1" applyBorder="1" applyProtection="1">
      <protection locked="0"/>
    </xf>
    <xf numFmtId="0" fontId="2" fillId="0" borderId="6" xfId="0" applyFont="1" applyBorder="1" applyProtection="1">
      <protection locked="0"/>
    </xf>
    <xf numFmtId="49" fontId="2" fillId="0" borderId="6" xfId="0" applyNumberFormat="1" applyFont="1" applyBorder="1" applyProtection="1">
      <protection locked="0"/>
    </xf>
    <xf numFmtId="49" fontId="2" fillId="2" borderId="6" xfId="0" applyNumberFormat="1" applyFont="1" applyFill="1" applyBorder="1" applyProtection="1">
      <protection locked="0"/>
    </xf>
    <xf numFmtId="49" fontId="2" fillId="3" borderId="6" xfId="0" applyNumberFormat="1" applyFont="1" applyFill="1" applyBorder="1" applyProtection="1">
      <protection locked="0"/>
    </xf>
    <xf numFmtId="1" fontId="2" fillId="0" borderId="4" xfId="0" applyNumberFormat="1" applyFont="1" applyBorder="1" applyAlignment="1" applyProtection="1">
      <alignment horizontal="right"/>
      <protection locked="0"/>
    </xf>
    <xf numFmtId="0" fontId="2" fillId="0" borderId="7" xfId="0" applyFont="1" applyBorder="1" applyProtection="1">
      <protection locked="0"/>
    </xf>
    <xf numFmtId="0" fontId="2" fillId="0" borderId="8" xfId="0" applyFont="1" applyBorder="1" applyProtection="1">
      <protection locked="0"/>
    </xf>
    <xf numFmtId="49" fontId="2" fillId="0" borderId="9" xfId="0" applyNumberFormat="1" applyFont="1" applyBorder="1" applyProtection="1">
      <protection locked="0"/>
    </xf>
    <xf numFmtId="0" fontId="2" fillId="0" borderId="9" xfId="0" applyFont="1" applyBorder="1" applyProtection="1">
      <protection locked="0"/>
    </xf>
    <xf numFmtId="0" fontId="2" fillId="0" borderId="10" xfId="0" applyFont="1" applyBorder="1" applyProtection="1">
      <protection locked="0"/>
    </xf>
    <xf numFmtId="49" fontId="2" fillId="0" borderId="11" xfId="0" applyNumberFormat="1" applyFont="1" applyBorder="1" applyProtection="1">
      <protection locked="0"/>
    </xf>
    <xf numFmtId="0" fontId="2" fillId="0" borderId="11" xfId="0" applyFont="1" applyBorder="1" applyProtection="1">
      <protection locked="0"/>
    </xf>
    <xf numFmtId="164" fontId="2" fillId="0" borderId="11" xfId="1" applyNumberFormat="1" applyFont="1" applyBorder="1" applyProtection="1">
      <protection locked="0"/>
    </xf>
    <xf numFmtId="49" fontId="3" fillId="0" borderId="3" xfId="0" applyNumberFormat="1" applyFont="1" applyBorder="1" applyAlignment="1" applyProtection="1">
      <alignment horizontal="center"/>
      <protection locked="0"/>
    </xf>
    <xf numFmtId="0" fontId="2" fillId="0" borderId="12" xfId="0" applyFont="1" applyBorder="1" applyProtection="1">
      <protection locked="0"/>
    </xf>
    <xf numFmtId="3" fontId="2" fillId="0" borderId="4" xfId="0" applyNumberFormat="1" applyFont="1" applyBorder="1"/>
    <xf numFmtId="0" fontId="2" fillId="0" borderId="4" xfId="0" applyFont="1" applyBorder="1"/>
    <xf numFmtId="0" fontId="2" fillId="0" borderId="13" xfId="0" applyFont="1" applyBorder="1"/>
    <xf numFmtId="164" fontId="2" fillId="0" borderId="14" xfId="1" applyNumberFormat="1" applyFont="1" applyBorder="1" applyProtection="1">
      <protection locked="0"/>
    </xf>
    <xf numFmtId="1" fontId="2" fillId="0" borderId="4" xfId="0" applyNumberFormat="1" applyFont="1" applyBorder="1"/>
    <xf numFmtId="3" fontId="0" fillId="0" borderId="4" xfId="0" applyNumberFormat="1" applyBorder="1" applyProtection="1">
      <protection locked="0"/>
    </xf>
  </cellXfs>
  <cellStyles count="2">
    <cellStyle name="Comma" xfId="1" builtinId="3"/>
    <cellStyle name="Normal" xfId="0" builtinId="0"/>
  </cellStyles>
  <dxfs count="10">
    <dxf>
      <fill>
        <patternFill>
          <bgColor indexed="31"/>
        </patternFill>
      </fill>
    </dxf>
    <dxf>
      <fill>
        <patternFill>
          <bgColor indexed="31"/>
        </patternFill>
      </fill>
    </dxf>
    <dxf>
      <fill>
        <patternFill patternType="none">
          <bgColor indexed="65"/>
        </patternFill>
      </fill>
    </dxf>
    <dxf>
      <fill>
        <patternFill>
          <bgColor indexed="31"/>
        </patternFill>
      </fill>
    </dxf>
    <dxf>
      <fill>
        <patternFill>
          <bgColor indexed="31"/>
        </patternFill>
      </fill>
    </dxf>
    <dxf>
      <fill>
        <patternFill>
          <bgColor indexed="15"/>
        </patternFill>
      </fill>
    </dxf>
    <dxf>
      <fill>
        <patternFill>
          <bgColor indexed="15"/>
        </patternFill>
      </fill>
    </dxf>
    <dxf>
      <fill>
        <patternFill>
          <bgColor indexed="15"/>
        </patternFill>
      </fill>
    </dxf>
    <dxf>
      <fill>
        <patternFill>
          <bgColor indexed="15"/>
        </patternFill>
      </fill>
    </dxf>
    <dxf>
      <fill>
        <patternFill>
          <bgColor indexed="15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>
    <pageSetUpPr fitToPage="1"/>
  </sheetPr>
  <dimension ref="A1:F138"/>
  <sheetViews>
    <sheetView showGridLines="0" tabSelected="1" topLeftCell="A121" zoomScaleNormal="100" zoomScaleSheetLayoutView="50" workbookViewId="0">
      <selection activeCell="G16" sqref="G16"/>
    </sheetView>
  </sheetViews>
  <sheetFormatPr defaultColWidth="21.6328125" defaultRowHeight="15"/>
  <cols>
    <col min="1" max="1" width="21" style="2" bestFit="1" customWidth="1"/>
    <col min="2" max="2" width="13.81640625" style="10" customWidth="1"/>
    <col min="3" max="3" width="13.453125" style="21" bestFit="1" customWidth="1"/>
    <col min="4" max="4" width="8.6328125" style="2" bestFit="1" customWidth="1"/>
    <col min="5" max="16384" width="21.6328125" style="2"/>
  </cols>
  <sheetData>
    <row r="1" spans="1:6" ht="15" customHeight="1">
      <c r="A1" s="1" t="s">
        <v>92</v>
      </c>
      <c r="B1" s="9" t="s">
        <v>119</v>
      </c>
      <c r="C1" s="17" t="s">
        <v>130</v>
      </c>
      <c r="D1" s="8" t="s">
        <v>93</v>
      </c>
      <c r="E1" s="3"/>
      <c r="F1" s="3"/>
    </row>
    <row r="2" spans="1:6" ht="15" customHeight="1">
      <c r="A2" s="4"/>
      <c r="C2" s="18" t="s">
        <v>134</v>
      </c>
      <c r="D2" s="8" t="s">
        <v>135</v>
      </c>
      <c r="E2" s="3"/>
      <c r="F2" s="3"/>
    </row>
    <row r="3" spans="1:6" ht="15" customHeight="1">
      <c r="A3" s="4"/>
      <c r="B3" s="15"/>
      <c r="C3" s="18"/>
      <c r="D3" s="23"/>
      <c r="E3" s="3"/>
      <c r="F3" s="3"/>
    </row>
    <row r="4" spans="1:6" ht="15" customHeight="1" thickBot="1">
      <c r="A4" s="4"/>
      <c r="B4" s="16"/>
      <c r="C4" s="19"/>
      <c r="D4" s="23"/>
      <c r="E4" s="3"/>
      <c r="F4" s="3"/>
    </row>
    <row r="5" spans="1:6" ht="15.6" thickTop="1">
      <c r="A5" s="24" t="s">
        <v>72</v>
      </c>
      <c r="B5" s="9" t="s">
        <v>99</v>
      </c>
      <c r="C5" s="28">
        <v>1075159</v>
      </c>
      <c r="D5" s="27">
        <v>15951</v>
      </c>
      <c r="E5" s="3"/>
      <c r="F5" s="3"/>
    </row>
    <row r="6" spans="1:6">
      <c r="A6" s="2" t="s">
        <v>21</v>
      </c>
      <c r="B6" s="11" t="s">
        <v>99</v>
      </c>
      <c r="C6" s="22">
        <v>11000</v>
      </c>
      <c r="D6" s="26">
        <v>465</v>
      </c>
    </row>
    <row r="7" spans="1:6">
      <c r="A7" s="2" t="s">
        <v>0</v>
      </c>
      <c r="B7" s="11" t="s">
        <v>99</v>
      </c>
      <c r="C7" s="22">
        <v>33425</v>
      </c>
      <c r="D7" s="26">
        <v>720</v>
      </c>
    </row>
    <row r="8" spans="1:6">
      <c r="A8" s="2" t="s">
        <v>1</v>
      </c>
      <c r="B8" s="11" t="s">
        <v>99</v>
      </c>
      <c r="C8" s="22">
        <v>781385</v>
      </c>
      <c r="D8" s="26">
        <v>8011</v>
      </c>
    </row>
    <row r="9" spans="1:6">
      <c r="A9" s="2" t="s">
        <v>23</v>
      </c>
      <c r="B9" s="11" t="s">
        <v>99</v>
      </c>
      <c r="C9" s="22">
        <v>6000</v>
      </c>
      <c r="D9" s="26">
        <v>271</v>
      </c>
    </row>
    <row r="10" spans="1:6">
      <c r="A10" s="2" t="s">
        <v>25</v>
      </c>
      <c r="B10" s="11" t="s">
        <v>99</v>
      </c>
      <c r="C10" s="22">
        <v>8000</v>
      </c>
      <c r="D10" s="26">
        <v>336</v>
      </c>
    </row>
    <row r="11" spans="1:6">
      <c r="A11" s="2" t="s">
        <v>8</v>
      </c>
      <c r="B11" s="11" t="s">
        <v>99</v>
      </c>
      <c r="C11" s="22">
        <v>112613.39</v>
      </c>
      <c r="D11" s="26">
        <v>1619</v>
      </c>
    </row>
    <row r="12" spans="1:6">
      <c r="A12" s="2" t="s">
        <v>126</v>
      </c>
      <c r="B12" s="11" t="s">
        <v>99</v>
      </c>
      <c r="C12" s="22">
        <v>12000</v>
      </c>
      <c r="D12" s="26">
        <v>168</v>
      </c>
    </row>
    <row r="13" spans="1:6">
      <c r="A13" s="2" t="s">
        <v>27</v>
      </c>
      <c r="B13" s="11" t="s">
        <v>99</v>
      </c>
      <c r="C13" s="22">
        <v>30500</v>
      </c>
      <c r="D13" s="26">
        <v>708</v>
      </c>
    </row>
    <row r="14" spans="1:6">
      <c r="A14" s="5" t="s">
        <v>116</v>
      </c>
      <c r="B14" s="12" t="s">
        <v>98</v>
      </c>
      <c r="C14" s="22">
        <v>800</v>
      </c>
      <c r="D14" s="26">
        <v>79</v>
      </c>
    </row>
    <row r="15" spans="1:6">
      <c r="A15" s="5" t="s">
        <v>115</v>
      </c>
      <c r="B15" s="12" t="s">
        <v>98</v>
      </c>
      <c r="C15" s="22">
        <v>4250</v>
      </c>
      <c r="D15" s="26">
        <v>142</v>
      </c>
    </row>
    <row r="16" spans="1:6">
      <c r="A16" s="2" t="s">
        <v>11</v>
      </c>
      <c r="B16" s="11" t="s">
        <v>99</v>
      </c>
      <c r="C16" s="22">
        <v>43135</v>
      </c>
      <c r="D16" s="26">
        <v>716</v>
      </c>
    </row>
    <row r="17" spans="1:4">
      <c r="A17" s="2" t="s">
        <v>13</v>
      </c>
      <c r="B17" s="11" t="s">
        <v>99</v>
      </c>
      <c r="C17" s="22">
        <v>33564</v>
      </c>
      <c r="D17" s="26">
        <v>590</v>
      </c>
    </row>
    <row r="18" spans="1:4">
      <c r="A18" s="2" t="s">
        <v>131</v>
      </c>
      <c r="B18" s="11" t="s">
        <v>125</v>
      </c>
      <c r="C18" s="22">
        <v>184169</v>
      </c>
      <c r="D18" s="25">
        <v>9280</v>
      </c>
    </row>
    <row r="19" spans="1:4">
      <c r="A19" s="2" t="s">
        <v>29</v>
      </c>
      <c r="B19" s="11" t="s">
        <v>99</v>
      </c>
      <c r="C19" s="22">
        <v>4981</v>
      </c>
      <c r="D19" s="26">
        <v>378</v>
      </c>
    </row>
    <row r="20" spans="1:4">
      <c r="A20" s="2" t="s">
        <v>133</v>
      </c>
      <c r="B20" s="11" t="s">
        <v>100</v>
      </c>
      <c r="C20" s="22">
        <v>24000</v>
      </c>
      <c r="D20" s="14">
        <v>506</v>
      </c>
    </row>
    <row r="21" spans="1:4">
      <c r="A21" s="2" t="s">
        <v>31</v>
      </c>
      <c r="B21" s="11" t="s">
        <v>99</v>
      </c>
      <c r="C21" s="22">
        <v>21633</v>
      </c>
      <c r="D21" s="26">
        <v>692</v>
      </c>
    </row>
    <row r="22" spans="1:4">
      <c r="A22" s="7" t="s">
        <v>105</v>
      </c>
      <c r="B22" s="11" t="s">
        <v>97</v>
      </c>
      <c r="C22" s="22">
        <v>510000</v>
      </c>
      <c r="D22" s="26">
        <v>14035</v>
      </c>
    </row>
    <row r="23" spans="1:4">
      <c r="A23" s="7" t="s">
        <v>103</v>
      </c>
      <c r="B23" s="11" t="s">
        <v>97</v>
      </c>
      <c r="C23" s="22">
        <v>1232741</v>
      </c>
      <c r="D23" s="26">
        <v>31311</v>
      </c>
    </row>
    <row r="24" spans="1:4">
      <c r="A24" s="2" t="s">
        <v>2</v>
      </c>
      <c r="B24" s="11" t="s">
        <v>99</v>
      </c>
      <c r="C24" s="22">
        <v>92116.01</v>
      </c>
      <c r="D24" s="14">
        <v>3673</v>
      </c>
    </row>
    <row r="25" spans="1:4">
      <c r="A25" s="2" t="s">
        <v>33</v>
      </c>
      <c r="B25" s="11" t="s">
        <v>99</v>
      </c>
      <c r="C25" s="22">
        <v>2500</v>
      </c>
      <c r="D25" s="26">
        <v>194</v>
      </c>
    </row>
    <row r="26" spans="1:4">
      <c r="A26" s="2" t="s">
        <v>34</v>
      </c>
      <c r="B26" s="11" t="s">
        <v>99</v>
      </c>
      <c r="C26" s="22">
        <v>44325</v>
      </c>
      <c r="D26" s="14">
        <v>1102</v>
      </c>
    </row>
    <row r="27" spans="1:4">
      <c r="A27" s="2" t="s">
        <v>35</v>
      </c>
      <c r="B27" s="11" t="s">
        <v>99</v>
      </c>
      <c r="C27" s="22">
        <v>4628</v>
      </c>
      <c r="D27" s="26">
        <f>158+97</f>
        <v>255</v>
      </c>
    </row>
    <row r="28" spans="1:4">
      <c r="A28" s="2" t="s">
        <v>129</v>
      </c>
      <c r="B28" s="11" t="s">
        <v>99</v>
      </c>
      <c r="C28" s="22">
        <v>28250</v>
      </c>
      <c r="D28" s="26">
        <v>560</v>
      </c>
    </row>
    <row r="29" spans="1:4">
      <c r="A29" s="2" t="s">
        <v>122</v>
      </c>
      <c r="B29" s="11" t="s">
        <v>99</v>
      </c>
      <c r="C29" s="22">
        <v>11495</v>
      </c>
      <c r="D29" s="26">
        <v>230</v>
      </c>
    </row>
    <row r="30" spans="1:4">
      <c r="A30" s="7" t="s">
        <v>107</v>
      </c>
      <c r="B30" s="11" t="s">
        <v>97</v>
      </c>
      <c r="C30" s="22">
        <v>335592</v>
      </c>
      <c r="D30" s="26">
        <v>6104</v>
      </c>
    </row>
    <row r="31" spans="1:4">
      <c r="A31" s="2" t="s">
        <v>15</v>
      </c>
      <c r="B31" s="11" t="s">
        <v>99</v>
      </c>
      <c r="C31" s="22">
        <v>9310.4</v>
      </c>
      <c r="D31" s="26">
        <v>236</v>
      </c>
    </row>
    <row r="32" spans="1:4">
      <c r="A32" s="2" t="s">
        <v>16</v>
      </c>
      <c r="B32" s="11" t="s">
        <v>99</v>
      </c>
      <c r="C32" s="22">
        <v>2386.1</v>
      </c>
      <c r="D32" s="14">
        <f>13+79</f>
        <v>92</v>
      </c>
    </row>
    <row r="33" spans="1:4">
      <c r="A33" s="2" t="s">
        <v>3</v>
      </c>
      <c r="B33" s="11" t="s">
        <v>99</v>
      </c>
      <c r="C33" s="22">
        <v>67400.850000000006</v>
      </c>
      <c r="D33" s="26">
        <v>1454</v>
      </c>
    </row>
    <row r="34" spans="1:4">
      <c r="A34" s="2" t="s">
        <v>74</v>
      </c>
      <c r="B34" s="11" t="s">
        <v>99</v>
      </c>
      <c r="C34" s="22">
        <v>583197</v>
      </c>
      <c r="D34" s="26">
        <v>9113</v>
      </c>
    </row>
    <row r="35" spans="1:4">
      <c r="A35" s="5" t="s">
        <v>120</v>
      </c>
      <c r="B35" s="12" t="s">
        <v>98</v>
      </c>
      <c r="C35" s="22">
        <v>1876.06</v>
      </c>
      <c r="D35" s="26">
        <v>136</v>
      </c>
    </row>
    <row r="36" spans="1:4">
      <c r="A36" s="2" t="s">
        <v>19</v>
      </c>
      <c r="B36" s="11" t="s">
        <v>99</v>
      </c>
      <c r="C36" s="22">
        <v>110897.71</v>
      </c>
      <c r="D36" s="26">
        <v>2862</v>
      </c>
    </row>
    <row r="37" spans="1:4">
      <c r="A37" s="2" t="s">
        <v>55</v>
      </c>
      <c r="B37" s="11" t="s">
        <v>99</v>
      </c>
      <c r="C37" s="22">
        <v>182275.75</v>
      </c>
      <c r="D37" s="25">
        <v>2192</v>
      </c>
    </row>
    <row r="38" spans="1:4">
      <c r="A38" s="2" t="s">
        <v>39</v>
      </c>
      <c r="B38" s="11" t="s">
        <v>99</v>
      </c>
      <c r="C38" s="22">
        <v>17000</v>
      </c>
      <c r="D38" s="14">
        <v>546</v>
      </c>
    </row>
    <row r="39" spans="1:4">
      <c r="A39" s="2" t="s">
        <v>76</v>
      </c>
      <c r="B39" s="11" t="s">
        <v>99</v>
      </c>
      <c r="C39" s="22">
        <v>361440</v>
      </c>
      <c r="D39" s="26">
        <v>10122</v>
      </c>
    </row>
    <row r="40" spans="1:4">
      <c r="A40" s="2" t="s">
        <v>40</v>
      </c>
      <c r="B40" s="11" t="s">
        <v>99</v>
      </c>
      <c r="C40" s="22">
        <v>53971</v>
      </c>
      <c r="D40" s="26">
        <v>1251</v>
      </c>
    </row>
    <row r="41" spans="1:4">
      <c r="A41" s="2" t="s">
        <v>42</v>
      </c>
      <c r="B41" s="11" t="s">
        <v>99</v>
      </c>
      <c r="C41" s="22">
        <v>9750</v>
      </c>
      <c r="D41" s="26">
        <f>138+528</f>
        <v>666</v>
      </c>
    </row>
    <row r="42" spans="1:4">
      <c r="A42" s="7" t="s">
        <v>104</v>
      </c>
      <c r="B42" s="11" t="s">
        <v>97</v>
      </c>
      <c r="C42" s="22">
        <v>997095</v>
      </c>
      <c r="D42" s="26">
        <v>29301</v>
      </c>
    </row>
    <row r="43" spans="1:4">
      <c r="A43" s="2" t="s">
        <v>85</v>
      </c>
      <c r="B43" s="11" t="s">
        <v>99</v>
      </c>
      <c r="C43" s="22">
        <v>61181.17</v>
      </c>
      <c r="D43" s="26">
        <v>666</v>
      </c>
    </row>
    <row r="44" spans="1:4">
      <c r="A44" s="2" t="s">
        <v>5</v>
      </c>
      <c r="B44" s="11" t="s">
        <v>99</v>
      </c>
      <c r="C44" s="22">
        <v>36845</v>
      </c>
      <c r="D44" s="14">
        <v>1101</v>
      </c>
    </row>
    <row r="45" spans="1:4">
      <c r="A45" s="2" t="s">
        <v>6</v>
      </c>
      <c r="B45" s="11" t="s">
        <v>99</v>
      </c>
      <c r="C45" s="22">
        <v>6427.6</v>
      </c>
      <c r="D45" s="14">
        <v>256</v>
      </c>
    </row>
    <row r="46" spans="1:4">
      <c r="A46" s="2" t="s">
        <v>44</v>
      </c>
      <c r="B46" s="11" t="s">
        <v>99</v>
      </c>
      <c r="C46" s="22">
        <v>6000</v>
      </c>
      <c r="D46" s="26">
        <v>435</v>
      </c>
    </row>
    <row r="47" spans="1:4">
      <c r="A47" s="2" t="s">
        <v>128</v>
      </c>
      <c r="B47" s="11" t="s">
        <v>99</v>
      </c>
      <c r="C47" s="22">
        <v>10168.98</v>
      </c>
      <c r="D47" s="14">
        <v>350</v>
      </c>
    </row>
    <row r="48" spans="1:4">
      <c r="A48" s="2" t="s">
        <v>45</v>
      </c>
      <c r="B48" s="11" t="s">
        <v>99</v>
      </c>
      <c r="C48" s="22">
        <v>23035</v>
      </c>
      <c r="D48" s="26">
        <v>1759</v>
      </c>
    </row>
    <row r="49" spans="1:4">
      <c r="A49" s="2" t="s">
        <v>124</v>
      </c>
      <c r="B49" s="11" t="s">
        <v>125</v>
      </c>
      <c r="C49" s="22">
        <v>48300</v>
      </c>
      <c r="D49" s="26">
        <v>4127</v>
      </c>
    </row>
    <row r="50" spans="1:4">
      <c r="A50" s="2" t="s">
        <v>7</v>
      </c>
      <c r="B50" s="11" t="s">
        <v>99</v>
      </c>
      <c r="C50" s="22">
        <v>16469</v>
      </c>
      <c r="D50" s="14">
        <v>766</v>
      </c>
    </row>
    <row r="51" spans="1:4">
      <c r="A51" s="2" t="s">
        <v>47</v>
      </c>
      <c r="B51" s="11" t="s">
        <v>99</v>
      </c>
      <c r="C51" s="22">
        <v>7258</v>
      </c>
      <c r="D51" s="26">
        <v>293</v>
      </c>
    </row>
    <row r="52" spans="1:4">
      <c r="A52" s="2" t="s">
        <v>58</v>
      </c>
      <c r="B52" s="11" t="s">
        <v>99</v>
      </c>
      <c r="C52" s="22">
        <v>10500</v>
      </c>
      <c r="D52" s="26">
        <v>345</v>
      </c>
    </row>
    <row r="53" spans="1:4">
      <c r="A53" s="7" t="s">
        <v>102</v>
      </c>
      <c r="B53" s="13" t="s">
        <v>91</v>
      </c>
      <c r="C53" s="22">
        <v>1680100</v>
      </c>
      <c r="D53" s="25">
        <v>23744</v>
      </c>
    </row>
    <row r="54" spans="1:4">
      <c r="A54" s="7" t="s">
        <v>118</v>
      </c>
      <c r="B54" s="11" t="s">
        <v>97</v>
      </c>
      <c r="C54" s="22">
        <v>1283600</v>
      </c>
      <c r="D54" s="26">
        <v>26536</v>
      </c>
    </row>
    <row r="55" spans="1:4">
      <c r="A55" s="7" t="s">
        <v>117</v>
      </c>
      <c r="B55" s="11" t="s">
        <v>97</v>
      </c>
      <c r="C55" s="22">
        <v>1602443</v>
      </c>
      <c r="D55" s="26">
        <v>22919</v>
      </c>
    </row>
    <row r="56" spans="1:4">
      <c r="A56" s="2" t="s">
        <v>50</v>
      </c>
      <c r="B56" s="11" t="s">
        <v>99</v>
      </c>
      <c r="C56" s="22">
        <v>110975</v>
      </c>
      <c r="D56" s="26">
        <v>1815</v>
      </c>
    </row>
    <row r="57" spans="1:4">
      <c r="A57" s="2" t="s">
        <v>52</v>
      </c>
      <c r="B57" s="11" t="s">
        <v>99</v>
      </c>
      <c r="C57" s="22">
        <v>26445</v>
      </c>
      <c r="D57" s="26">
        <v>521</v>
      </c>
    </row>
    <row r="58" spans="1:4">
      <c r="A58" s="5" t="s">
        <v>114</v>
      </c>
      <c r="B58" s="12" t="s">
        <v>98</v>
      </c>
      <c r="C58" s="22">
        <v>0</v>
      </c>
      <c r="D58" s="14">
        <v>91</v>
      </c>
    </row>
    <row r="59" spans="1:4">
      <c r="A59" s="2" t="s">
        <v>53</v>
      </c>
      <c r="B59" s="11" t="s">
        <v>99</v>
      </c>
      <c r="C59" s="22">
        <v>20085</v>
      </c>
      <c r="D59" s="14">
        <v>621</v>
      </c>
    </row>
    <row r="60" spans="1:4">
      <c r="A60" s="2" t="s">
        <v>20</v>
      </c>
      <c r="B60" s="11" t="s">
        <v>99</v>
      </c>
      <c r="C60" s="22">
        <v>11178.27</v>
      </c>
      <c r="D60" s="26">
        <v>242</v>
      </c>
    </row>
    <row r="61" spans="1:4">
      <c r="A61" s="2" t="s">
        <v>22</v>
      </c>
      <c r="B61" s="11" t="s">
        <v>99</v>
      </c>
      <c r="C61" s="22">
        <v>14818.46</v>
      </c>
      <c r="D61" s="26">
        <v>342</v>
      </c>
    </row>
    <row r="62" spans="1:4">
      <c r="A62" s="2" t="s">
        <v>54</v>
      </c>
      <c r="B62" s="11" t="s">
        <v>99</v>
      </c>
      <c r="C62" s="22">
        <v>27820</v>
      </c>
      <c r="D62" s="26">
        <v>614</v>
      </c>
    </row>
    <row r="63" spans="1:4">
      <c r="A63" s="2" t="s">
        <v>56</v>
      </c>
      <c r="B63" s="11" t="s">
        <v>99</v>
      </c>
      <c r="C63" s="22">
        <v>28000</v>
      </c>
      <c r="D63" s="26">
        <v>920</v>
      </c>
    </row>
    <row r="64" spans="1:4">
      <c r="A64" s="2" t="s">
        <v>24</v>
      </c>
      <c r="B64" s="11" t="s">
        <v>99</v>
      </c>
      <c r="C64" s="22">
        <v>60380</v>
      </c>
      <c r="D64" s="26">
        <v>1753</v>
      </c>
    </row>
    <row r="65" spans="1:4">
      <c r="A65" s="5" t="s">
        <v>121</v>
      </c>
      <c r="B65" s="12" t="s">
        <v>98</v>
      </c>
      <c r="C65" s="22">
        <v>2881.25</v>
      </c>
      <c r="D65" s="26">
        <v>132</v>
      </c>
    </row>
    <row r="66" spans="1:4">
      <c r="A66" s="2" t="s">
        <v>26</v>
      </c>
      <c r="B66" s="11" t="s">
        <v>99</v>
      </c>
      <c r="C66" s="22">
        <v>90000</v>
      </c>
      <c r="D66" s="26">
        <v>1849</v>
      </c>
    </row>
    <row r="67" spans="1:4">
      <c r="A67" s="2" t="s">
        <v>9</v>
      </c>
      <c r="B67" s="11" t="s">
        <v>99</v>
      </c>
      <c r="C67" s="22">
        <v>145045.45000000001</v>
      </c>
      <c r="D67" s="26">
        <v>4096</v>
      </c>
    </row>
    <row r="68" spans="1:4">
      <c r="A68" s="2" t="s">
        <v>28</v>
      </c>
      <c r="B68" s="11" t="s">
        <v>99</v>
      </c>
      <c r="C68" s="22">
        <v>38570.839999999997</v>
      </c>
      <c r="D68" s="14">
        <v>805</v>
      </c>
    </row>
    <row r="69" spans="1:4">
      <c r="A69" s="2" t="s">
        <v>30</v>
      </c>
      <c r="B69" s="11" t="s">
        <v>99</v>
      </c>
      <c r="C69" s="22">
        <v>192359</v>
      </c>
      <c r="D69" s="30">
        <v>3586</v>
      </c>
    </row>
    <row r="70" spans="1:4">
      <c r="A70" s="5" t="s">
        <v>113</v>
      </c>
      <c r="B70" s="12" t="s">
        <v>98</v>
      </c>
      <c r="C70" s="22">
        <v>0</v>
      </c>
      <c r="D70" s="14">
        <v>158</v>
      </c>
    </row>
    <row r="71" spans="1:4">
      <c r="A71" s="2" t="s">
        <v>32</v>
      </c>
      <c r="B71" s="11" t="s">
        <v>99</v>
      </c>
      <c r="C71" s="22">
        <v>19396</v>
      </c>
      <c r="D71" s="26">
        <v>317</v>
      </c>
    </row>
    <row r="72" spans="1:4">
      <c r="A72" s="2" t="s">
        <v>57</v>
      </c>
      <c r="B72" s="11" t="s">
        <v>99</v>
      </c>
      <c r="C72" s="22">
        <v>28000</v>
      </c>
      <c r="D72" s="26">
        <v>413</v>
      </c>
    </row>
    <row r="73" spans="1:4">
      <c r="A73" s="2" t="s">
        <v>10</v>
      </c>
      <c r="B73" s="11" t="s">
        <v>99</v>
      </c>
      <c r="C73" s="22">
        <v>24577.09</v>
      </c>
      <c r="D73" s="14">
        <v>894</v>
      </c>
    </row>
    <row r="74" spans="1:4">
      <c r="A74" s="2" t="s">
        <v>59</v>
      </c>
      <c r="B74" s="11" t="s">
        <v>99</v>
      </c>
      <c r="C74" s="22">
        <v>22330</v>
      </c>
      <c r="D74" s="26">
        <v>904</v>
      </c>
    </row>
    <row r="75" spans="1:4">
      <c r="A75" s="2" t="s">
        <v>60</v>
      </c>
      <c r="B75" s="11" t="s">
        <v>99</v>
      </c>
      <c r="C75" s="22">
        <v>11430</v>
      </c>
      <c r="D75" s="14">
        <v>770</v>
      </c>
    </row>
    <row r="76" spans="1:4">
      <c r="A76" s="2" t="s">
        <v>127</v>
      </c>
      <c r="B76" s="11" t="s">
        <v>99</v>
      </c>
      <c r="C76" s="22">
        <v>433725</v>
      </c>
      <c r="D76" s="25">
        <v>7395</v>
      </c>
    </row>
    <row r="77" spans="1:4">
      <c r="A77" s="2" t="s">
        <v>12</v>
      </c>
      <c r="B77" s="11" t="s">
        <v>99</v>
      </c>
      <c r="C77" s="22">
        <v>93248.81</v>
      </c>
      <c r="D77" s="26">
        <v>2579</v>
      </c>
    </row>
    <row r="78" spans="1:4">
      <c r="A78" s="2" t="s">
        <v>62</v>
      </c>
      <c r="B78" s="11" t="s">
        <v>99</v>
      </c>
      <c r="C78" s="22">
        <v>45000</v>
      </c>
      <c r="D78" s="26">
        <v>1583</v>
      </c>
    </row>
    <row r="79" spans="1:4">
      <c r="A79" s="2" t="s">
        <v>14</v>
      </c>
      <c r="B79" s="11" t="s">
        <v>99</v>
      </c>
      <c r="C79" s="22">
        <v>38897.379999999997</v>
      </c>
      <c r="D79" s="14">
        <v>2472</v>
      </c>
    </row>
    <row r="80" spans="1:4">
      <c r="A80" s="2" t="s">
        <v>94</v>
      </c>
      <c r="B80" s="11" t="s">
        <v>99</v>
      </c>
      <c r="C80" s="22">
        <v>29035</v>
      </c>
      <c r="D80" s="26">
        <v>1246</v>
      </c>
    </row>
    <row r="81" spans="1:4" s="4" customFormat="1">
      <c r="A81" s="2" t="s">
        <v>88</v>
      </c>
      <c r="B81" s="11" t="s">
        <v>99</v>
      </c>
      <c r="C81" s="22">
        <v>252690</v>
      </c>
      <c r="D81" s="26">
        <v>6961</v>
      </c>
    </row>
    <row r="82" spans="1:4" customFormat="1">
      <c r="A82" s="2" t="s">
        <v>87</v>
      </c>
      <c r="B82" s="11" t="s">
        <v>99</v>
      </c>
      <c r="C82" s="22">
        <v>280658</v>
      </c>
      <c r="D82" s="26">
        <v>4307</v>
      </c>
    </row>
    <row r="83" spans="1:4">
      <c r="A83" s="2" t="s">
        <v>17</v>
      </c>
      <c r="B83" s="11" t="s">
        <v>99</v>
      </c>
      <c r="C83" s="22">
        <v>46106.5</v>
      </c>
      <c r="D83" s="26">
        <v>2432</v>
      </c>
    </row>
    <row r="84" spans="1:4">
      <c r="A84" s="5" t="s">
        <v>112</v>
      </c>
      <c r="B84" s="12" t="s">
        <v>98</v>
      </c>
      <c r="C84" s="22">
        <v>0</v>
      </c>
      <c r="D84" s="14">
        <v>115</v>
      </c>
    </row>
    <row r="85" spans="1:4">
      <c r="A85" s="2" t="s">
        <v>95</v>
      </c>
      <c r="B85" s="11" t="s">
        <v>99</v>
      </c>
      <c r="C85" s="22">
        <v>40731</v>
      </c>
      <c r="D85" s="26">
        <v>1242</v>
      </c>
    </row>
    <row r="86" spans="1:4">
      <c r="A86" s="2" t="s">
        <v>36</v>
      </c>
      <c r="B86" s="11" t="s">
        <v>99</v>
      </c>
      <c r="C86" s="22">
        <v>67168.13</v>
      </c>
      <c r="D86" s="30">
        <v>1240</v>
      </c>
    </row>
    <row r="87" spans="1:4">
      <c r="A87" s="2" t="s">
        <v>37</v>
      </c>
      <c r="B87" s="11" t="s">
        <v>99</v>
      </c>
      <c r="C87" s="22">
        <v>16758.87</v>
      </c>
      <c r="D87" s="30">
        <v>367</v>
      </c>
    </row>
    <row r="88" spans="1:4">
      <c r="A88" s="5" t="s">
        <v>111</v>
      </c>
      <c r="B88" s="12" t="s">
        <v>98</v>
      </c>
      <c r="C88" s="22">
        <v>1540</v>
      </c>
      <c r="D88" s="30">
        <v>115</v>
      </c>
    </row>
    <row r="89" spans="1:4">
      <c r="A89" s="2" t="s">
        <v>61</v>
      </c>
      <c r="B89" s="11" t="s">
        <v>99</v>
      </c>
      <c r="C89" s="22">
        <v>296922</v>
      </c>
      <c r="D89" s="25">
        <v>4226</v>
      </c>
    </row>
    <row r="90" spans="1:4">
      <c r="A90" s="2" t="s">
        <v>38</v>
      </c>
      <c r="B90" s="11" t="s">
        <v>99</v>
      </c>
      <c r="C90" s="22">
        <v>8277.6299999999992</v>
      </c>
      <c r="D90" s="30">
        <v>277</v>
      </c>
    </row>
    <row r="91" spans="1:4">
      <c r="A91" s="7" t="s">
        <v>110</v>
      </c>
      <c r="B91" s="11" t="s">
        <v>97</v>
      </c>
      <c r="C91" s="22">
        <v>406912</v>
      </c>
      <c r="D91" s="26">
        <v>13586</v>
      </c>
    </row>
    <row r="92" spans="1:4">
      <c r="A92" s="2" t="s">
        <v>41</v>
      </c>
      <c r="B92" s="11" t="s">
        <v>99</v>
      </c>
      <c r="C92" s="22">
        <v>4437.46</v>
      </c>
      <c r="D92" s="14">
        <f>208+120</f>
        <v>328</v>
      </c>
    </row>
    <row r="93" spans="1:4">
      <c r="A93" s="5" t="s">
        <v>109</v>
      </c>
      <c r="B93" s="12" t="s">
        <v>98</v>
      </c>
      <c r="C93" s="22">
        <v>0</v>
      </c>
      <c r="D93" s="14">
        <v>118</v>
      </c>
    </row>
    <row r="94" spans="1:4">
      <c r="A94" s="2" t="s">
        <v>46</v>
      </c>
      <c r="B94" s="11" t="s">
        <v>99</v>
      </c>
      <c r="C94" s="22">
        <v>8500</v>
      </c>
      <c r="D94" s="30">
        <v>403</v>
      </c>
    </row>
    <row r="95" spans="1:4">
      <c r="A95" s="2" t="s">
        <v>66</v>
      </c>
      <c r="B95" s="11" t="s">
        <v>99</v>
      </c>
      <c r="C95" s="22">
        <v>351303</v>
      </c>
      <c r="D95" s="25">
        <v>9509</v>
      </c>
    </row>
    <row r="96" spans="1:4">
      <c r="A96" s="2" t="s">
        <v>78</v>
      </c>
      <c r="B96" s="11" t="s">
        <v>99</v>
      </c>
      <c r="C96" s="22">
        <v>111045</v>
      </c>
      <c r="D96" s="26">
        <v>1515</v>
      </c>
    </row>
    <row r="97" spans="1:4">
      <c r="A97" s="7" t="s">
        <v>65</v>
      </c>
      <c r="B97" s="11" t="s">
        <v>97</v>
      </c>
      <c r="C97" s="22">
        <v>479835</v>
      </c>
      <c r="D97" s="26">
        <v>7209</v>
      </c>
    </row>
    <row r="98" spans="1:4">
      <c r="A98" s="2" t="s">
        <v>4</v>
      </c>
      <c r="B98" s="11" t="s">
        <v>99</v>
      </c>
      <c r="C98" s="22">
        <v>111737</v>
      </c>
      <c r="D98" s="26">
        <v>3288</v>
      </c>
    </row>
    <row r="99" spans="1:4">
      <c r="A99" s="2" t="s">
        <v>132</v>
      </c>
      <c r="B99" s="11" t="s">
        <v>99</v>
      </c>
      <c r="C99" s="22">
        <v>28186</v>
      </c>
      <c r="D99" s="26">
        <v>868</v>
      </c>
    </row>
    <row r="100" spans="1:4">
      <c r="A100" s="2" t="s">
        <v>43</v>
      </c>
      <c r="B100" s="11" t="s">
        <v>99</v>
      </c>
      <c r="C100" s="22">
        <v>39816.6</v>
      </c>
      <c r="D100" s="30">
        <v>1658</v>
      </c>
    </row>
    <row r="101" spans="1:4">
      <c r="A101" s="2" t="s">
        <v>63</v>
      </c>
      <c r="B101" s="11" t="s">
        <v>99</v>
      </c>
      <c r="C101" s="22">
        <v>6049</v>
      </c>
      <c r="D101" s="14">
        <v>321</v>
      </c>
    </row>
    <row r="102" spans="1:4">
      <c r="A102" s="2" t="s">
        <v>123</v>
      </c>
      <c r="B102" s="11" t="s">
        <v>99</v>
      </c>
      <c r="C102" s="22">
        <v>50521.8</v>
      </c>
      <c r="D102" s="30">
        <v>1086</v>
      </c>
    </row>
    <row r="103" spans="1:4">
      <c r="A103" s="2" t="s">
        <v>64</v>
      </c>
      <c r="B103" s="11" t="s">
        <v>99</v>
      </c>
      <c r="C103" s="22">
        <v>781938</v>
      </c>
      <c r="D103" s="25">
        <v>12158</v>
      </c>
    </row>
    <row r="104" spans="1:4">
      <c r="A104" s="2" t="s">
        <v>67</v>
      </c>
      <c r="B104" s="11" t="s">
        <v>99</v>
      </c>
      <c r="C104" s="22">
        <v>95000</v>
      </c>
      <c r="D104" s="26">
        <v>3628</v>
      </c>
    </row>
    <row r="105" spans="1:4">
      <c r="A105" s="2" t="s">
        <v>69</v>
      </c>
      <c r="B105" s="11" t="s">
        <v>99</v>
      </c>
      <c r="C105" s="22">
        <v>75000</v>
      </c>
      <c r="D105" s="26">
        <v>1458</v>
      </c>
    </row>
    <row r="106" spans="1:4">
      <c r="A106" s="2" t="s">
        <v>70</v>
      </c>
      <c r="B106" s="11" t="s">
        <v>99</v>
      </c>
      <c r="C106" s="22">
        <v>24000</v>
      </c>
      <c r="D106" s="26">
        <v>1237</v>
      </c>
    </row>
    <row r="107" spans="1:4">
      <c r="A107" s="2" t="s">
        <v>71</v>
      </c>
      <c r="B107" s="11" t="s">
        <v>99</v>
      </c>
      <c r="C107" s="22">
        <v>9500</v>
      </c>
      <c r="D107" s="14">
        <v>473</v>
      </c>
    </row>
    <row r="108" spans="1:4">
      <c r="A108" s="2" t="s">
        <v>73</v>
      </c>
      <c r="B108" s="11" t="s">
        <v>99</v>
      </c>
      <c r="C108" s="22">
        <v>5500</v>
      </c>
      <c r="D108" s="14">
        <v>153</v>
      </c>
    </row>
    <row r="109" spans="1:4">
      <c r="A109" s="2" t="s">
        <v>75</v>
      </c>
      <c r="B109" s="11" t="s">
        <v>99</v>
      </c>
      <c r="C109" s="22">
        <v>43500</v>
      </c>
      <c r="D109" s="14">
        <v>1305</v>
      </c>
    </row>
    <row r="110" spans="1:4">
      <c r="A110" s="2" t="s">
        <v>48</v>
      </c>
      <c r="B110" s="11" t="s">
        <v>99</v>
      </c>
      <c r="C110" s="22">
        <v>10000</v>
      </c>
      <c r="D110" s="30">
        <v>452</v>
      </c>
    </row>
    <row r="111" spans="1:4">
      <c r="A111" s="2" t="s">
        <v>77</v>
      </c>
      <c r="B111" s="11" t="s">
        <v>99</v>
      </c>
      <c r="C111" s="22">
        <v>2835</v>
      </c>
      <c r="D111" s="26">
        <v>648</v>
      </c>
    </row>
    <row r="112" spans="1:4">
      <c r="A112" s="2" t="s">
        <v>79</v>
      </c>
      <c r="B112" s="11" t="s">
        <v>99</v>
      </c>
      <c r="C112" s="22">
        <v>36260</v>
      </c>
      <c r="D112" s="26">
        <v>1255</v>
      </c>
    </row>
    <row r="113" spans="1:4">
      <c r="A113" s="2" t="s">
        <v>18</v>
      </c>
      <c r="B113" s="11" t="s">
        <v>99</v>
      </c>
      <c r="C113" s="22">
        <v>39455.4</v>
      </c>
      <c r="D113" s="14">
        <v>1248</v>
      </c>
    </row>
    <row r="114" spans="1:4">
      <c r="A114" s="7" t="s">
        <v>101</v>
      </c>
      <c r="B114" s="13" t="s">
        <v>91</v>
      </c>
      <c r="C114" s="22">
        <v>188878.63</v>
      </c>
      <c r="D114" s="26">
        <v>9737</v>
      </c>
    </row>
    <row r="115" spans="1:4">
      <c r="A115" s="2" t="s">
        <v>81</v>
      </c>
      <c r="B115" s="11" t="s">
        <v>99</v>
      </c>
      <c r="C115" s="22">
        <v>31500</v>
      </c>
      <c r="D115" s="26">
        <v>1250</v>
      </c>
    </row>
    <row r="116" spans="1:4">
      <c r="A116" s="7" t="s">
        <v>106</v>
      </c>
      <c r="B116" s="11" t="s">
        <v>97</v>
      </c>
      <c r="C116" s="22">
        <v>2059436</v>
      </c>
      <c r="D116" s="25">
        <v>14857</v>
      </c>
    </row>
    <row r="117" spans="1:4">
      <c r="A117" s="2" t="s">
        <v>82</v>
      </c>
      <c r="B117" s="11" t="s">
        <v>99</v>
      </c>
      <c r="C117" s="22">
        <v>16895</v>
      </c>
      <c r="D117" s="26">
        <v>552</v>
      </c>
    </row>
    <row r="118" spans="1:4">
      <c r="A118" s="2" t="s">
        <v>80</v>
      </c>
      <c r="B118" s="11" t="s">
        <v>99</v>
      </c>
      <c r="C118" s="22">
        <v>297275</v>
      </c>
      <c r="D118" s="26">
        <v>16477</v>
      </c>
    </row>
    <row r="119" spans="1:4">
      <c r="A119" s="2" t="s">
        <v>83</v>
      </c>
      <c r="B119" s="11" t="s">
        <v>99</v>
      </c>
      <c r="C119" s="22">
        <v>54655</v>
      </c>
      <c r="D119" s="26">
        <v>2005</v>
      </c>
    </row>
    <row r="120" spans="1:4">
      <c r="A120" s="2" t="s">
        <v>89</v>
      </c>
      <c r="B120" s="11" t="s">
        <v>99</v>
      </c>
      <c r="C120" s="22">
        <v>468647</v>
      </c>
      <c r="D120" s="29">
        <v>7361</v>
      </c>
    </row>
    <row r="121" spans="1:4">
      <c r="A121" s="2" t="s">
        <v>84</v>
      </c>
      <c r="B121" s="11" t="s">
        <v>99</v>
      </c>
      <c r="C121" s="22">
        <v>6000</v>
      </c>
      <c r="D121" s="14">
        <v>211</v>
      </c>
    </row>
    <row r="122" spans="1:4">
      <c r="A122" s="2" t="s">
        <v>49</v>
      </c>
      <c r="B122" s="11" t="s">
        <v>99</v>
      </c>
      <c r="C122" s="22">
        <v>23000</v>
      </c>
      <c r="D122" s="30">
        <v>819</v>
      </c>
    </row>
    <row r="123" spans="1:4">
      <c r="A123" s="2" t="s">
        <v>68</v>
      </c>
      <c r="B123" s="11" t="s">
        <v>99</v>
      </c>
      <c r="C123" s="22">
        <v>334430</v>
      </c>
      <c r="D123" s="25">
        <v>4916</v>
      </c>
    </row>
    <row r="124" spans="1:4">
      <c r="A124" s="2" t="s">
        <v>86</v>
      </c>
      <c r="B124" s="11" t="s">
        <v>99</v>
      </c>
      <c r="C124" s="22">
        <v>17500</v>
      </c>
      <c r="D124" s="26">
        <v>503</v>
      </c>
    </row>
    <row r="125" spans="1:4">
      <c r="A125" s="2" t="s">
        <v>96</v>
      </c>
      <c r="B125" s="11" t="s">
        <v>99</v>
      </c>
      <c r="C125" s="22">
        <v>22992</v>
      </c>
      <c r="D125" s="26">
        <v>1214</v>
      </c>
    </row>
    <row r="126" spans="1:4">
      <c r="A126" s="2" t="s">
        <v>90</v>
      </c>
      <c r="B126" s="11" t="s">
        <v>99</v>
      </c>
      <c r="C126" s="22">
        <v>32397</v>
      </c>
      <c r="D126" s="26">
        <v>1144</v>
      </c>
    </row>
    <row r="127" spans="1:4">
      <c r="A127" s="5" t="s">
        <v>108</v>
      </c>
      <c r="B127" s="12" t="s">
        <v>98</v>
      </c>
      <c r="C127" s="22">
        <v>0</v>
      </c>
      <c r="D127" s="26">
        <v>119</v>
      </c>
    </row>
    <row r="128" spans="1:4">
      <c r="A128" s="2" t="s">
        <v>51</v>
      </c>
      <c r="B128" s="11" t="s">
        <v>99</v>
      </c>
      <c r="C128" s="22">
        <v>43349</v>
      </c>
      <c r="D128" s="30">
        <v>909</v>
      </c>
    </row>
    <row r="129" spans="2:4">
      <c r="B129" s="11"/>
      <c r="C129" s="20"/>
      <c r="D129" s="6"/>
    </row>
    <row r="130" spans="2:4">
      <c r="B130" s="11"/>
      <c r="C130" s="20"/>
      <c r="D130" s="6"/>
    </row>
    <row r="131" spans="2:4">
      <c r="D131" s="6"/>
    </row>
    <row r="132" spans="2:4">
      <c r="D132" s="6"/>
    </row>
    <row r="133" spans="2:4">
      <c r="D133" s="6"/>
    </row>
    <row r="134" spans="2:4">
      <c r="D134" s="6"/>
    </row>
    <row r="135" spans="2:4">
      <c r="D135" s="6"/>
    </row>
    <row r="136" spans="2:4">
      <c r="D136" s="6"/>
    </row>
    <row r="137" spans="2:4">
      <c r="D137" s="6"/>
    </row>
    <row r="138" spans="2:4">
      <c r="D138" s="6"/>
    </row>
  </sheetData>
  <sortState xmlns:xlrd2="http://schemas.microsoft.com/office/spreadsheetml/2017/richdata2" ref="A6:D128">
    <sortCondition ref="A6:A128"/>
  </sortState>
  <dataConsolidate/>
  <phoneticPr fontId="0" type="noConversion"/>
  <conditionalFormatting sqref="A14">
    <cfRule type="cellIs" dxfId="9" priority="15" stopIfTrue="1" operator="equal">
      <formula>"Parish Meeting"</formula>
    </cfRule>
  </conditionalFormatting>
  <conditionalFormatting sqref="A17">
    <cfRule type="cellIs" dxfId="8" priority="17" stopIfTrue="1" operator="equal">
      <formula>"Parish Meeting"</formula>
    </cfRule>
  </conditionalFormatting>
  <conditionalFormatting sqref="A21 A114">
    <cfRule type="cellIs" dxfId="7" priority="28" stopIfTrue="1" operator="equal">
      <formula>"Parish Meeting"</formula>
    </cfRule>
  </conditionalFormatting>
  <conditionalFormatting sqref="A29">
    <cfRule type="cellIs" dxfId="6" priority="6" stopIfTrue="1" operator="equal">
      <formula>"Parish Meeting"</formula>
    </cfRule>
  </conditionalFormatting>
  <conditionalFormatting sqref="A117">
    <cfRule type="cellIs" dxfId="5" priority="11" stopIfTrue="1" operator="equal">
      <formula>"Parish Meeting"</formula>
    </cfRule>
  </conditionalFormatting>
  <conditionalFormatting sqref="B6:B7 B9:B13 B14:C110 C111 B112:C128">
    <cfRule type="cellIs" dxfId="4" priority="26" stopIfTrue="1" operator="equal">
      <formula>"Town Council"</formula>
    </cfRule>
  </conditionalFormatting>
  <conditionalFormatting sqref="B111 B8">
    <cfRule type="cellIs" dxfId="3" priority="29" stopIfTrue="1" operator="equal">
      <formula>"Council"</formula>
    </cfRule>
  </conditionalFormatting>
  <conditionalFormatting sqref="B5:C5 B111 B129:C129">
    <cfRule type="cellIs" dxfId="2" priority="27" stopIfTrue="1" operator="equal">
      <formula>"="</formula>
    </cfRule>
  </conditionalFormatting>
  <conditionalFormatting sqref="C6:C13">
    <cfRule type="cellIs" dxfId="1" priority="20" stopIfTrue="1" operator="equal">
      <formula>"Town Council"</formula>
    </cfRule>
  </conditionalFormatting>
  <conditionalFormatting sqref="C117">
    <cfRule type="cellIs" dxfId="0" priority="9" stopIfTrue="1" operator="equal">
      <formula>"Town Council"</formula>
    </cfRule>
  </conditionalFormatting>
  <printOptions horizontalCentered="1"/>
  <pageMargins left="0.39370078740157483" right="0.39370078740157483" top="0.55118110236220474" bottom="0.39370078740157483" header="0.19685039370078741" footer="0.15748031496062992"/>
  <pageSetup paperSize="9" scale="46" orientation="portrait" horizontalDpi="300" verticalDpi="300" r:id="rId1"/>
  <headerFooter alignWithMargins="0">
    <oddFooter>&amp;RPage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fees</vt:lpstr>
      <vt:lpstr>fees!Print_Area</vt:lpstr>
    </vt:vector>
  </TitlesOfParts>
  <Company>HAP&amp;TC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Membership fees</dc:title>
  <dc:subject>master spreadsheet</dc:subject>
  <dc:creator>Peter Neville, F&amp;M Vice-chair</dc:creator>
  <cp:lastModifiedBy>Sue at HAPTC</cp:lastModifiedBy>
  <cp:lastPrinted>2025-08-13T09:13:39Z</cp:lastPrinted>
  <dcterms:created xsi:type="dcterms:W3CDTF">1999-06-09T16:21:57Z</dcterms:created>
  <dcterms:modified xsi:type="dcterms:W3CDTF">2025-08-13T09:13:55Z</dcterms:modified>
</cp:coreProperties>
</file>